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\\192.168.2.234\Bankacilik Hizmetleri\RAPORLAR\8-Bağımsız Denetim Raporları\2024\HAZİRAN\"/>
    </mc:Choice>
  </mc:AlternateContent>
  <xr:revisionPtr revIDLastSave="0" documentId="13_ncr:1_{59C43031-F7F1-4048-A5A3-085473C9154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ak Ak. Tab.-Cash F. St" sheetId="3" r:id="rId1"/>
  </sheets>
  <definedNames>
    <definedName name="_xlnm.Print_Area" localSheetId="0">'Nak Ak. Tab.-Cash F. St'!$A$1:$C$38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3" l="1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" i="3"/>
</calcChain>
</file>

<file path=xl/sharedStrings.xml><?xml version="1.0" encoding="utf-8"?>
<sst xmlns="http://schemas.openxmlformats.org/spreadsheetml/2006/main" count="196" uniqueCount="147">
  <si>
    <t>KATILIM BANKACILIĞI SEKTÖRÜ TOPLAMI/PARTICIPATION BANKING SECTOR TOTAL</t>
  </si>
  <si>
    <t>ALBARAKA TÜRK KATILIM BANKASI A.Ş.</t>
  </si>
  <si>
    <t>KUVEYT TÜRK KATILIM BANKASI A.Ş.</t>
  </si>
  <si>
    <t>TÜRKİYE EMLAK KATILIM BANKASI A.Ş.</t>
  </si>
  <si>
    <t>TÜRKİYE FİNANS KATILIM BANKASI A.Ş.</t>
  </si>
  <si>
    <t>VAKIF KATILIM BANKASI A.Ş.</t>
  </si>
  <si>
    <t>ZİRAAT KATILIM BANKASI A.Ş.</t>
  </si>
  <si>
    <t>NAKİT AKIŞ TABLOSU - BİN TÜRK LİRASI</t>
  </si>
  <si>
    <t>STATEMENT OF CASH FLOWS - THOUSAND TURKISH LIRA</t>
  </si>
  <si>
    <t>A.</t>
  </si>
  <si>
    <t>BANKACILIK FAALİYETLERİNE İLİŞKİN NAKİT AKIŞLARI</t>
  </si>
  <si>
    <t>CASH FLOWS FROM BANKING OPERATIONS</t>
  </si>
  <si>
    <t>1.1</t>
  </si>
  <si>
    <t>Bankacılık Faaliyet Konusu Varlık ve Yükümlülüklerdeki Değişim Öncesi Faaliyet Kârı</t>
  </si>
  <si>
    <t>Operating profit before changes in operating assets and liabilities</t>
  </si>
  <si>
    <t>1.1.1</t>
  </si>
  <si>
    <t>Alınan Kâr Payları</t>
  </si>
  <si>
    <t>Profit share income received</t>
  </si>
  <si>
    <t>1.1.2</t>
  </si>
  <si>
    <t>Ödenen Kâr Payları</t>
  </si>
  <si>
    <t>Profit share expense paid</t>
  </si>
  <si>
    <t>1.1.3</t>
  </si>
  <si>
    <t>Alınan Temettüler</t>
  </si>
  <si>
    <t>Dividend received</t>
  </si>
  <si>
    <t>1.1.4</t>
  </si>
  <si>
    <t>Alınan Ücret ve Komisyonlar</t>
  </si>
  <si>
    <t>Fees and commissions received</t>
  </si>
  <si>
    <t>1.1.5</t>
  </si>
  <si>
    <t>Elde Edilen Diğer Kazançlar</t>
  </si>
  <si>
    <t>Other income</t>
  </si>
  <si>
    <t>1.1.6</t>
  </si>
  <si>
    <t>Zarar Olarak Muhasebeleştirilen Donuk Alacaklardan Tahsilatlar</t>
  </si>
  <si>
    <t>Collections from previously written off loans and other receivables</t>
  </si>
  <si>
    <t>1.1.7</t>
  </si>
  <si>
    <t>Personele ve Hizmet Tedarik Edenlere Yapılan Nakit Ödemeler</t>
  </si>
  <si>
    <t>Cash payments to personnel and service suppliers</t>
  </si>
  <si>
    <t>1.1.8</t>
  </si>
  <si>
    <t>Ödenen Vergiler</t>
  </si>
  <si>
    <t>Taxes paid</t>
  </si>
  <si>
    <t>1.1.9</t>
  </si>
  <si>
    <t xml:space="preserve">Diğer </t>
  </si>
  <si>
    <t>Other</t>
  </si>
  <si>
    <t>1.2</t>
  </si>
  <si>
    <t>Bankacılık Faaliyetleri Konusu Varlık ve Yükümlülüklerdeki Değişim</t>
  </si>
  <si>
    <t>Changes in Operating Assets and Liabilities</t>
  </si>
  <si>
    <t>1.2.1</t>
  </si>
  <si>
    <t>Gerçeğe Uygun Değer Farkı K/Z'a Yansıtılan FV'larda Net (Artış) Azalış</t>
  </si>
  <si>
    <t>Net( Increase) Decrease in financial assets at fair value through profit or loss</t>
  </si>
  <si>
    <t>1.2.2</t>
  </si>
  <si>
    <t>Bankalar Hesabındaki Net (Artış) Azalış</t>
  </si>
  <si>
    <t>Net (Increase) Decrease in due from banks and other financial institutions</t>
  </si>
  <si>
    <t>1.2.3</t>
  </si>
  <si>
    <t>Kredilerdeki Net (Artış) Azalış</t>
  </si>
  <si>
    <t>Net (Increase) Decrease in loans</t>
  </si>
  <si>
    <t>1.2.4</t>
  </si>
  <si>
    <t>Diğer Varlıklarda Net (Artış) Azalış</t>
  </si>
  <si>
    <t>Net (Increase) Decrease in other assets</t>
  </si>
  <si>
    <t>1.2.5</t>
  </si>
  <si>
    <t>Bankalardan Toplanan Fonlarda Net Artış (Azalış)</t>
  </si>
  <si>
    <t>Net Increase (Decrease) in bank deposits</t>
  </si>
  <si>
    <t>1.2.6</t>
  </si>
  <si>
    <t>Diğer Toplanan Fonlarda Net Artış (Azalış)</t>
  </si>
  <si>
    <t>Net Increase (Decrease) in other deposits</t>
  </si>
  <si>
    <t>1.2.7</t>
  </si>
  <si>
    <t>Gerçeğe Uygun Değer Farkı K/Z'a Yansıtılan FY'lerde Net Artış (Azalış)</t>
  </si>
  <si>
    <t>Net Increase/Decrease in Financial Liabilities at Fair Value Through Profit or Loss</t>
  </si>
  <si>
    <t>1.2.8</t>
  </si>
  <si>
    <t>Alınan Kredilerdeki Net Artış (Azalış)</t>
  </si>
  <si>
    <t>Net Increase (Decrease) in funds borrowed</t>
  </si>
  <si>
    <t>1.2.9</t>
  </si>
  <si>
    <t>Vadesi Gelmiş Borçlarda Net Artış (Azalış)</t>
  </si>
  <si>
    <t>Net Increase (Decrease) in due payables</t>
  </si>
  <si>
    <t>1.2.10</t>
  </si>
  <si>
    <t xml:space="preserve">Diğer Borçlarda Net Artış (Azalış) </t>
  </si>
  <si>
    <t>Net Increase (Decrease) in other liabilities</t>
  </si>
  <si>
    <t>I.</t>
  </si>
  <si>
    <t>Bankacılık Faaliyetlerinden Kaynaklanan Net Nakit Akışı</t>
  </si>
  <si>
    <t>Net cash provided from banking operations</t>
  </si>
  <si>
    <t>B.</t>
  </si>
  <si>
    <t>YATIRIM FAALİYETLERİNE İLİŞKİN NAKİT AKIŞLARI</t>
  </si>
  <si>
    <t>CASH FLOWS FROM INVESTING ACTIVITIES</t>
  </si>
  <si>
    <t>II.</t>
  </si>
  <si>
    <t>Yatırım Faaliyetlerinden Kaynaklanan Net Nakit Akışı</t>
  </si>
  <si>
    <t>Net cash provided from investing activities</t>
  </si>
  <si>
    <t>2.1</t>
  </si>
  <si>
    <t xml:space="preserve">İktisap Edilen İştirakler, Bağlı Ortaklıklar ve Birlikte Kontrol Edilen Ortaklıklar (İş Ortaklıkları) </t>
  </si>
  <si>
    <t>Cash paid for purchase of entities under common control, associates and subsidiaries</t>
  </si>
  <si>
    <t>2.2</t>
  </si>
  <si>
    <t xml:space="preserve">Elden Çıkarılan İştirakler, Bağlı Ortaklıklar ve Birlikte Kontrol Edilen Ortaklıklar (İş Ortaklıkları) </t>
  </si>
  <si>
    <t>Cash obtained from sale of entities under common control, associates and subsidiaries</t>
  </si>
  <si>
    <t>2.3</t>
  </si>
  <si>
    <t xml:space="preserve">Satın Alınan Menkul ve Gayrimenkuller </t>
  </si>
  <si>
    <t>Purchases of tangible assets</t>
  </si>
  <si>
    <t>2.4</t>
  </si>
  <si>
    <t>Elden Çıkarılan Menkul ve Gayrimenkuller</t>
  </si>
  <si>
    <t>Sales of tangible assets</t>
  </si>
  <si>
    <t>2.5</t>
  </si>
  <si>
    <t>Elde Edilen Gerçeğe Uygun Değer Farkı Diğer Kapsamlı Gelire Yansıtılan Finansal Varlıklar</t>
  </si>
  <si>
    <t>Cash paid for the purchase of financial assets at fair value through other comprehensive income</t>
  </si>
  <si>
    <t>2.6</t>
  </si>
  <si>
    <t>Elden Çıkarılan Gerçeğe Uygun Değer Farkı Diğer Kapsamlı Gelire Yansıtılan Finansal Varlıklar</t>
  </si>
  <si>
    <t>Cash obtained from the sale of financial assets at fair value through other comprehensive income</t>
  </si>
  <si>
    <t>2.7</t>
  </si>
  <si>
    <t>Satın Alınan İtfa Edilmiş Maliyeti ile Ölçülen Finansal Varlıklar</t>
  </si>
  <si>
    <t>Cash paid for the purchase of financial assets at Amortised Cost</t>
  </si>
  <si>
    <t>2.8</t>
  </si>
  <si>
    <t xml:space="preserve">Satılan İtfa Edilmiş Maliyeti ile Ölçülen Finansal Varlıklar </t>
  </si>
  <si>
    <t>Cash obtained from sale of financial assets at amortised cost</t>
  </si>
  <si>
    <t>2.9</t>
  </si>
  <si>
    <t>C.</t>
  </si>
  <si>
    <t>FİNANSMAN FAALİYETLERİNE İLİŞKİN NAKİT AKIŞLARI</t>
  </si>
  <si>
    <t>CASH FLOWS FROM FINANCING ACTIVITIES</t>
  </si>
  <si>
    <t>III.</t>
  </si>
  <si>
    <t xml:space="preserve">Finansman Faaliyetlerinden Sağlanan Net Nakit </t>
  </si>
  <si>
    <t>Net cash provided from financing activities</t>
  </si>
  <si>
    <t>3.1</t>
  </si>
  <si>
    <t>Krediler ve İhraç Edilen Menkul Değerlerden Sağlanan Nakit</t>
  </si>
  <si>
    <t>Cash obtained from funds borrowed and securities issued</t>
  </si>
  <si>
    <t>3.2</t>
  </si>
  <si>
    <t>Krediler ve İhraç Edilen Menkul Değerlerden Kaynaklanan Nakit Çıkışı</t>
  </si>
  <si>
    <t>Cash used for repayment of funds borrowed and securities issued</t>
  </si>
  <si>
    <t>3.3</t>
  </si>
  <si>
    <t xml:space="preserve">İhraç Edilen Sermaye Araçları   </t>
  </si>
  <si>
    <t>Equity instruments issued</t>
  </si>
  <si>
    <t>3.4</t>
  </si>
  <si>
    <t xml:space="preserve">Temettü Ödemeleri </t>
  </si>
  <si>
    <t>Dividends paid</t>
  </si>
  <si>
    <t>3.5</t>
  </si>
  <si>
    <t>Finansal Kiralamaya İlişkin Ödemeler</t>
  </si>
  <si>
    <t>Payments for financial leases</t>
  </si>
  <si>
    <t>3.6</t>
  </si>
  <si>
    <t>Others</t>
  </si>
  <si>
    <t>IV.</t>
  </si>
  <si>
    <t xml:space="preserve">Yabancı Para Çevrim Farklarının Nakit ve Nakde Eşdeğer Varlıklar Üzerindeki Etkisi </t>
  </si>
  <si>
    <t>Effect of change in foreign exchange rate on cash and cash equivalents</t>
  </si>
  <si>
    <t>V.</t>
  </si>
  <si>
    <t>Nakit ve Nakde Eşdeğer Varlıklardaki Net Artış</t>
  </si>
  <si>
    <t>Net increase/(decrease) in cash and cash equivalents</t>
  </si>
  <si>
    <t>VI.</t>
  </si>
  <si>
    <r>
      <t>Dönem Başındaki Nakit ve Nakde Eşdeğer Varlıklar</t>
    </r>
    <r>
      <rPr>
        <b/>
        <vertAlign val="superscript"/>
        <sz val="12"/>
        <rFont val="Arial"/>
        <family val="2"/>
        <charset val="162"/>
      </rPr>
      <t xml:space="preserve"> </t>
    </r>
  </si>
  <si>
    <t>Cash and cash equivalents at beginning of period</t>
  </si>
  <si>
    <t>VII.</t>
  </si>
  <si>
    <t xml:space="preserve">Dönem Sonundaki Nakit ve Nakde Eşdeğer Varlıklar </t>
  </si>
  <si>
    <t>Cash and cash equivalents at end of period</t>
  </si>
  <si>
    <t>T.O.M KATILIM BANKASI A.Ş.</t>
  </si>
  <si>
    <t>31.06.2024</t>
  </si>
  <si>
    <t>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</si>
</sst>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mm\ \ yyyy"/>
    <numFmt numFmtId="165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162"/>
    </font>
    <font>
      <b/>
      <sz val="16"/>
      <color rgb="FFFF0000"/>
      <name val="Arial"/>
      <family val="2"/>
      <charset val="162"/>
    </font>
    <font>
      <sz val="10"/>
      <name val="Arial Tur"/>
      <charset val="162"/>
    </font>
    <font>
      <b/>
      <sz val="12"/>
      <color rgb="FFFF0000"/>
      <name val="Arial"/>
      <family val="2"/>
      <charset val="162"/>
    </font>
    <font>
      <b/>
      <sz val="12"/>
      <name val="Arial"/>
      <family val="2"/>
      <charset val="162"/>
    </font>
    <font>
      <sz val="10"/>
      <name val="MS Sans Serif"/>
    </font>
    <font>
      <b/>
      <sz val="11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b/>
      <vertAlign val="superscript"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</cellStyleXfs>
  <cellXfs count="20">
    <xf numFmtId="0" fontId="0" fillId="0" borderId="0" xfId="0"/>
    <xf numFmtId="0" fontId="2" fillId="0" borderId="0" xfId="0" applyFont="1" applyAlignment="1">
      <alignment horizontal="right" vertical="center"/>
    </xf>
    <xf numFmtId="164" fontId="3" fillId="0" borderId="0" xfId="0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/>
    </xf>
    <xf numFmtId="0" fontId="2" fillId="0" borderId="0" xfId="0" applyFont="1"/>
    <xf numFmtId="0" fontId="5" fillId="0" borderId="0" xfId="2" applyFont="1" applyAlignment="1">
      <alignment horizontal="left" vertical="center"/>
    </xf>
    <xf numFmtId="165" fontId="6" fillId="0" borderId="2" xfId="1" applyNumberFormat="1" applyFont="1" applyBorder="1" applyAlignment="1">
      <alignment horizontal="right" vertical="center" indent="1"/>
    </xf>
    <xf numFmtId="0" fontId="2" fillId="0" borderId="2" xfId="0" applyFont="1" applyBorder="1"/>
    <xf numFmtId="0" fontId="5" fillId="0" borderId="0" xfId="2" applyFont="1" applyAlignment="1">
      <alignment horizontal="right" vertical="center"/>
    </xf>
    <xf numFmtId="0" fontId="6" fillId="0" borderId="0" xfId="3" applyFont="1" applyAlignment="1">
      <alignment horizontal="right" vertical="top"/>
    </xf>
    <xf numFmtId="0" fontId="6" fillId="0" borderId="0" xfId="3" applyFont="1" applyAlignment="1">
      <alignment wrapText="1"/>
    </xf>
    <xf numFmtId="165" fontId="8" fillId="0" borderId="2" xfId="1" applyNumberFormat="1" applyFont="1" applyFill="1" applyBorder="1" applyAlignment="1">
      <alignment horizontal="right" vertical="center" indent="1"/>
    </xf>
    <xf numFmtId="0" fontId="6" fillId="0" borderId="0" xfId="3" applyFont="1" applyAlignment="1">
      <alignment horizontal="right" wrapText="1"/>
    </xf>
    <xf numFmtId="0" fontId="6" fillId="0" borderId="0" xfId="3" quotePrefix="1" applyFont="1" applyAlignment="1">
      <alignment horizontal="right" vertical="top"/>
    </xf>
    <xf numFmtId="165" fontId="9" fillId="0" borderId="3" xfId="1" applyNumberFormat="1" applyFont="1" applyFill="1" applyBorder="1" applyAlignment="1">
      <alignment horizontal="right" vertical="center" indent="4"/>
    </xf>
    <xf numFmtId="0" fontId="10" fillId="0" borderId="0" xfId="3" quotePrefix="1" applyFont="1" applyAlignment="1">
      <alignment horizontal="right" vertical="top"/>
    </xf>
    <xf numFmtId="0" fontId="10" fillId="0" borderId="0" xfId="3" applyFont="1" applyAlignment="1">
      <alignment wrapText="1"/>
    </xf>
    <xf numFmtId="0" fontId="10" fillId="0" borderId="0" xfId="3" applyFont="1" applyAlignment="1">
      <alignment horizontal="right" wrapText="1"/>
    </xf>
    <xf numFmtId="165" fontId="8" fillId="0" borderId="3" xfId="1" applyNumberFormat="1" applyFont="1" applyFill="1" applyBorder="1" applyAlignment="1">
      <alignment horizontal="right" vertical="center" indent="4"/>
    </xf>
  </cellXfs>
  <cellStyles count="4">
    <cellStyle name="Normal" xfId="0" builtinId="0"/>
    <cellStyle name="Normal 2" xfId="2" xr:uid="{7ABA2B9F-F5B5-40EC-B8A9-1DF77049C41E}"/>
    <cellStyle name="Normal 24" xfId="3" xr:uid="{B40B45B7-0571-41BC-BB1B-CE2F1E1B799E}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86235-8119-4462-994F-A918A312FE78}">
  <dimension ref="A1:L48"/>
  <sheetViews>
    <sheetView tabSelected="1" zoomScale="52" zoomScaleNormal="52" workbookViewId="0">
      <pane xSplit="2" ySplit="1" topLeftCell="C2" activePane="bottomRight" state="frozen"/>
      <selection pane="topRight"/>
      <selection pane="bottomLeft"/>
      <selection pane="bottomRight" activeCell="B1" sqref="B1"/>
    </sheetView>
  </sheetViews>
  <sheetFormatPr defaultColWidth="0" defaultRowHeight="0" customHeight="1" zeroHeight="1" x14ac:dyDescent="0.3"/>
  <cols>
    <col min="1" max="1" width="7.54296875" style="5" customWidth="1"/>
    <col min="2" max="2" width="95" style="5" customWidth="1"/>
    <col min="3" max="3" width="32.7265625" style="15" customWidth="1"/>
    <col min="4" max="8" width="32.7265625" style="5" customWidth="1"/>
    <col min="9" max="10" width="29.453125" style="5" customWidth="1"/>
    <col min="11" max="11" width="90.54296875" style="5" bestFit="1" customWidth="1"/>
    <col min="12" max="12" width="7.54296875" style="5" bestFit="1" customWidth="1"/>
    <col min="13" max="16384" width="0" style="5" hidden="1"/>
  </cols>
  <sheetData>
    <row r="1" spans="1:12" ht="62" x14ac:dyDescent="0.3">
      <c r="A1" s="1"/>
      <c r="B1" s="2" t="s">
        <v>145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144</v>
      </c>
      <c r="K1" s="4" t="s">
        <v>146</v>
      </c>
    </row>
    <row r="2" spans="1:12" ht="15" customHeight="1" x14ac:dyDescent="0.3">
      <c r="A2" s="1"/>
      <c r="B2" s="6" t="s">
        <v>7</v>
      </c>
      <c r="C2" s="7"/>
      <c r="D2" s="7"/>
      <c r="E2" s="7"/>
      <c r="F2" s="7"/>
      <c r="G2" s="7"/>
      <c r="H2" s="7"/>
      <c r="I2" s="8"/>
      <c r="J2" s="8"/>
      <c r="K2" s="9" t="s">
        <v>8</v>
      </c>
    </row>
    <row r="3" spans="1:12" ht="15" customHeight="1" x14ac:dyDescent="0.35">
      <c r="A3" s="10" t="s">
        <v>9</v>
      </c>
      <c r="B3" s="11" t="s">
        <v>10</v>
      </c>
      <c r="C3" s="12"/>
      <c r="D3" s="12"/>
      <c r="E3" s="12"/>
      <c r="F3" s="12"/>
      <c r="G3" s="12"/>
      <c r="H3" s="12"/>
      <c r="I3" s="8"/>
      <c r="J3" s="8"/>
      <c r="K3" s="13" t="s">
        <v>11</v>
      </c>
      <c r="L3" s="10" t="s">
        <v>9</v>
      </c>
    </row>
    <row r="4" spans="1:12" ht="15" customHeight="1" x14ac:dyDescent="0.35">
      <c r="A4" s="14" t="s">
        <v>12</v>
      </c>
      <c r="B4" s="11" t="s">
        <v>13</v>
      </c>
      <c r="C4" s="19">
        <f>+D4+E4+F4+G4+H4+I4+J4</f>
        <v>54166063</v>
      </c>
      <c r="D4" s="19">
        <v>-585166</v>
      </c>
      <c r="E4" s="19">
        <v>32691218</v>
      </c>
      <c r="F4" s="19">
        <v>7479166</v>
      </c>
      <c r="G4" s="19">
        <v>-1443279</v>
      </c>
      <c r="H4" s="19">
        <v>20499489</v>
      </c>
      <c r="I4" s="19">
        <v>-4112329</v>
      </c>
      <c r="J4" s="19">
        <v>-363036</v>
      </c>
      <c r="K4" s="13" t="s">
        <v>14</v>
      </c>
      <c r="L4" s="14" t="s">
        <v>12</v>
      </c>
    </row>
    <row r="5" spans="1:12" ht="15" customHeight="1" x14ac:dyDescent="0.35">
      <c r="A5" s="16" t="s">
        <v>15</v>
      </c>
      <c r="B5" s="17" t="s">
        <v>16</v>
      </c>
      <c r="C5" s="15">
        <f t="shared" ref="C5:C48" si="0">+D5+E5+F5+G5+H5+I5+J5</f>
        <v>162050251</v>
      </c>
      <c r="D5" s="15">
        <v>16363374</v>
      </c>
      <c r="E5" s="15">
        <v>54238077</v>
      </c>
      <c r="F5" s="15">
        <v>14411952</v>
      </c>
      <c r="G5" s="15">
        <v>18272312</v>
      </c>
      <c r="H5" s="15">
        <v>26783586</v>
      </c>
      <c r="I5" s="15">
        <v>31917753</v>
      </c>
      <c r="J5" s="15">
        <v>63197</v>
      </c>
      <c r="K5" s="18" t="s">
        <v>17</v>
      </c>
      <c r="L5" s="16" t="s">
        <v>15</v>
      </c>
    </row>
    <row r="6" spans="1:12" ht="15" customHeight="1" x14ac:dyDescent="0.35">
      <c r="A6" s="16" t="s">
        <v>18</v>
      </c>
      <c r="B6" s="17" t="s">
        <v>19</v>
      </c>
      <c r="C6" s="15">
        <f t="shared" si="0"/>
        <v>-126982133</v>
      </c>
      <c r="D6" s="15">
        <v>-13247388</v>
      </c>
      <c r="E6" s="15">
        <v>-29953270</v>
      </c>
      <c r="F6" s="15">
        <v>-10478728</v>
      </c>
      <c r="G6" s="15">
        <v>-17087684</v>
      </c>
      <c r="H6" s="15">
        <v>-22521163</v>
      </c>
      <c r="I6" s="15">
        <v>-33648728</v>
      </c>
      <c r="J6" s="15">
        <v>-45172</v>
      </c>
      <c r="K6" s="18" t="s">
        <v>20</v>
      </c>
      <c r="L6" s="16" t="s">
        <v>18</v>
      </c>
    </row>
    <row r="7" spans="1:12" ht="15" customHeight="1" x14ac:dyDescent="0.35">
      <c r="A7" s="16" t="s">
        <v>21</v>
      </c>
      <c r="B7" s="17" t="s">
        <v>22</v>
      </c>
      <c r="C7" s="15">
        <f t="shared" si="0"/>
        <v>3620</v>
      </c>
      <c r="D7" s="15">
        <v>356</v>
      </c>
      <c r="E7" s="15">
        <v>861</v>
      </c>
      <c r="F7" s="15">
        <v>0</v>
      </c>
      <c r="G7" s="15">
        <v>2403</v>
      </c>
      <c r="H7" s="15">
        <v>0</v>
      </c>
      <c r="I7" s="15">
        <v>0</v>
      </c>
      <c r="J7" s="15">
        <v>0</v>
      </c>
      <c r="K7" s="18" t="s">
        <v>23</v>
      </c>
      <c r="L7" s="16" t="s">
        <v>21</v>
      </c>
    </row>
    <row r="8" spans="1:12" ht="15" customHeight="1" x14ac:dyDescent="0.35">
      <c r="A8" s="16" t="s">
        <v>24</v>
      </c>
      <c r="B8" s="17" t="s">
        <v>25</v>
      </c>
      <c r="C8" s="15">
        <f t="shared" si="0"/>
        <v>16845069</v>
      </c>
      <c r="D8" s="15">
        <v>1646755</v>
      </c>
      <c r="E8" s="15">
        <v>7858177</v>
      </c>
      <c r="F8" s="15">
        <v>1200192</v>
      </c>
      <c r="G8" s="15">
        <v>2732104</v>
      </c>
      <c r="H8" s="15">
        <v>1478734</v>
      </c>
      <c r="I8" s="15">
        <v>1896405</v>
      </c>
      <c r="J8" s="15">
        <v>32702</v>
      </c>
      <c r="K8" s="18" t="s">
        <v>26</v>
      </c>
      <c r="L8" s="16" t="s">
        <v>24</v>
      </c>
    </row>
    <row r="9" spans="1:12" ht="15" customHeight="1" x14ac:dyDescent="0.35">
      <c r="A9" s="16" t="s">
        <v>27</v>
      </c>
      <c r="B9" s="17" t="s">
        <v>28</v>
      </c>
      <c r="C9" s="15">
        <f t="shared" si="0"/>
        <v>18958814</v>
      </c>
      <c r="D9" s="15">
        <v>694895</v>
      </c>
      <c r="E9" s="15">
        <v>15172197</v>
      </c>
      <c r="F9" s="15">
        <v>676267</v>
      </c>
      <c r="G9" s="15">
        <v>157852</v>
      </c>
      <c r="H9" s="15">
        <v>17037</v>
      </c>
      <c r="I9" s="15">
        <v>2040491</v>
      </c>
      <c r="J9" s="15">
        <v>200075</v>
      </c>
      <c r="K9" s="18" t="s">
        <v>29</v>
      </c>
      <c r="L9" s="16" t="s">
        <v>27</v>
      </c>
    </row>
    <row r="10" spans="1:12" ht="15" customHeight="1" x14ac:dyDescent="0.35">
      <c r="A10" s="16" t="s">
        <v>30</v>
      </c>
      <c r="B10" s="17" t="s">
        <v>31</v>
      </c>
      <c r="C10" s="15">
        <f t="shared" si="0"/>
        <v>1927212</v>
      </c>
      <c r="D10" s="15">
        <v>93197</v>
      </c>
      <c r="E10" s="15">
        <v>462394</v>
      </c>
      <c r="F10" s="15">
        <v>103254</v>
      </c>
      <c r="G10" s="15">
        <v>584511</v>
      </c>
      <c r="H10" s="15">
        <v>165198</v>
      </c>
      <c r="I10" s="15">
        <v>518658</v>
      </c>
      <c r="J10" s="15">
        <v>0</v>
      </c>
      <c r="K10" s="18" t="s">
        <v>32</v>
      </c>
      <c r="L10" s="16" t="s">
        <v>30</v>
      </c>
    </row>
    <row r="11" spans="1:12" ht="15" customHeight="1" x14ac:dyDescent="0.35">
      <c r="A11" s="16" t="s">
        <v>33</v>
      </c>
      <c r="B11" s="17" t="s">
        <v>34</v>
      </c>
      <c r="C11" s="15">
        <f t="shared" si="0"/>
        <v>-18095397</v>
      </c>
      <c r="D11" s="15">
        <v>-2748488</v>
      </c>
      <c r="E11" s="15">
        <v>-5320045</v>
      </c>
      <c r="F11" s="15">
        <v>-1989937</v>
      </c>
      <c r="G11" s="15">
        <v>-3190971</v>
      </c>
      <c r="H11" s="15">
        <v>-2661430</v>
      </c>
      <c r="I11" s="15">
        <v>-1803746</v>
      </c>
      <c r="J11" s="15">
        <v>-380780</v>
      </c>
      <c r="K11" s="18" t="s">
        <v>35</v>
      </c>
      <c r="L11" s="16" t="s">
        <v>33</v>
      </c>
    </row>
    <row r="12" spans="1:12" ht="15" customHeight="1" x14ac:dyDescent="0.35">
      <c r="A12" s="16" t="s">
        <v>36</v>
      </c>
      <c r="B12" s="17" t="s">
        <v>37</v>
      </c>
      <c r="C12" s="15">
        <f t="shared" si="0"/>
        <v>-11306892</v>
      </c>
      <c r="D12" s="15">
        <v>-293170</v>
      </c>
      <c r="E12" s="15">
        <v>-4268331</v>
      </c>
      <c r="F12" s="15">
        <v>-2087301</v>
      </c>
      <c r="G12" s="15">
        <v>-773009</v>
      </c>
      <c r="H12" s="15">
        <v>-471756</v>
      </c>
      <c r="I12" s="15">
        <v>-3413325</v>
      </c>
      <c r="J12" s="15">
        <v>0</v>
      </c>
      <c r="K12" s="18" t="s">
        <v>38</v>
      </c>
      <c r="L12" s="16" t="s">
        <v>36</v>
      </c>
    </row>
    <row r="13" spans="1:12" ht="15" customHeight="1" x14ac:dyDescent="0.35">
      <c r="A13" s="16" t="s">
        <v>39</v>
      </c>
      <c r="B13" s="17" t="s">
        <v>40</v>
      </c>
      <c r="C13" s="15">
        <f t="shared" si="0"/>
        <v>10765518</v>
      </c>
      <c r="D13" s="15">
        <v>-3094697</v>
      </c>
      <c r="E13" s="15">
        <v>-5498842</v>
      </c>
      <c r="F13" s="15">
        <v>5643467</v>
      </c>
      <c r="G13" s="15">
        <v>-2140797</v>
      </c>
      <c r="H13" s="15">
        <v>17709283</v>
      </c>
      <c r="I13" s="15">
        <v>-1619837</v>
      </c>
      <c r="J13" s="15">
        <v>-233059</v>
      </c>
      <c r="K13" s="18" t="s">
        <v>41</v>
      </c>
      <c r="L13" s="16" t="s">
        <v>39</v>
      </c>
    </row>
    <row r="14" spans="1:12" ht="15" customHeight="1" x14ac:dyDescent="0.35">
      <c r="A14" s="14" t="s">
        <v>42</v>
      </c>
      <c r="B14" s="11" t="s">
        <v>43</v>
      </c>
      <c r="C14" s="19">
        <f t="shared" si="0"/>
        <v>-75953597</v>
      </c>
      <c r="D14" s="19">
        <v>-4659224</v>
      </c>
      <c r="E14" s="19">
        <v>-29699965</v>
      </c>
      <c r="F14" s="19">
        <v>-21757506</v>
      </c>
      <c r="G14" s="19">
        <v>-3023990</v>
      </c>
      <c r="H14" s="19">
        <v>-17348798</v>
      </c>
      <c r="I14" s="19">
        <v>-232432</v>
      </c>
      <c r="J14" s="19">
        <v>768318</v>
      </c>
      <c r="K14" s="13" t="s">
        <v>44</v>
      </c>
      <c r="L14" s="14" t="s">
        <v>42</v>
      </c>
    </row>
    <row r="15" spans="1:12" ht="15" customHeight="1" x14ac:dyDescent="0.35">
      <c r="A15" s="16" t="s">
        <v>45</v>
      </c>
      <c r="B15" s="17" t="s">
        <v>46</v>
      </c>
      <c r="C15" s="15">
        <f t="shared" si="0"/>
        <v>38795583</v>
      </c>
      <c r="D15" s="15">
        <v>3382139</v>
      </c>
      <c r="E15" s="15">
        <v>22980064</v>
      </c>
      <c r="F15" s="15">
        <v>1228001</v>
      </c>
      <c r="G15" s="15">
        <v>7029859</v>
      </c>
      <c r="H15" s="15">
        <v>6560802</v>
      </c>
      <c r="I15" s="15">
        <v>-2660432</v>
      </c>
      <c r="J15" s="15">
        <v>275150</v>
      </c>
      <c r="K15" s="18" t="s">
        <v>47</v>
      </c>
      <c r="L15" s="16" t="s">
        <v>45</v>
      </c>
    </row>
    <row r="16" spans="1:12" ht="15" customHeight="1" x14ac:dyDescent="0.35">
      <c r="A16" s="16" t="s">
        <v>48</v>
      </c>
      <c r="B16" s="17" t="s">
        <v>49</v>
      </c>
      <c r="C16" s="15">
        <f t="shared" si="0"/>
        <v>-56231480</v>
      </c>
      <c r="D16" s="15">
        <v>-6781256</v>
      </c>
      <c r="E16" s="15">
        <v>-30794651</v>
      </c>
      <c r="F16" s="15">
        <v>-5748138</v>
      </c>
      <c r="G16" s="15">
        <v>-1215237</v>
      </c>
      <c r="H16" s="15">
        <v>-11688140</v>
      </c>
      <c r="I16" s="15">
        <v>-4058</v>
      </c>
      <c r="J16" s="15">
        <v>0</v>
      </c>
      <c r="K16" s="18" t="s">
        <v>50</v>
      </c>
      <c r="L16" s="16" t="s">
        <v>48</v>
      </c>
    </row>
    <row r="17" spans="1:12" ht="15" customHeight="1" x14ac:dyDescent="0.35">
      <c r="A17" s="16" t="s">
        <v>51</v>
      </c>
      <c r="B17" s="17" t="s">
        <v>52</v>
      </c>
      <c r="C17" s="15">
        <f t="shared" si="0"/>
        <v>-101053749</v>
      </c>
      <c r="D17" s="15">
        <v>-7615714</v>
      </c>
      <c r="E17" s="15">
        <v>-48251577</v>
      </c>
      <c r="F17" s="15">
        <v>-12350723</v>
      </c>
      <c r="G17" s="15">
        <v>-18004492</v>
      </c>
      <c r="H17" s="15">
        <v>-19861165</v>
      </c>
      <c r="I17" s="15">
        <v>5259645</v>
      </c>
      <c r="J17" s="15">
        <v>-229723</v>
      </c>
      <c r="K17" s="18" t="s">
        <v>53</v>
      </c>
      <c r="L17" s="16" t="s">
        <v>51</v>
      </c>
    </row>
    <row r="18" spans="1:12" ht="15" customHeight="1" x14ac:dyDescent="0.35">
      <c r="A18" s="16" t="s">
        <v>54</v>
      </c>
      <c r="B18" s="17" t="s">
        <v>55</v>
      </c>
      <c r="C18" s="15">
        <f t="shared" si="0"/>
        <v>-11551397</v>
      </c>
      <c r="D18" s="15">
        <v>-3169710</v>
      </c>
      <c r="E18" s="15">
        <v>-10161906</v>
      </c>
      <c r="F18" s="15">
        <v>953983</v>
      </c>
      <c r="G18" s="15">
        <v>-632684</v>
      </c>
      <c r="H18" s="15">
        <v>-223806</v>
      </c>
      <c r="I18" s="15">
        <v>1929237</v>
      </c>
      <c r="J18" s="15">
        <v>-246511</v>
      </c>
      <c r="K18" s="18" t="s">
        <v>56</v>
      </c>
      <c r="L18" s="16" t="s">
        <v>54</v>
      </c>
    </row>
    <row r="19" spans="1:12" ht="15" customHeight="1" x14ac:dyDescent="0.35">
      <c r="A19" s="16" t="s">
        <v>57</v>
      </c>
      <c r="B19" s="17" t="s">
        <v>58</v>
      </c>
      <c r="C19" s="15">
        <f t="shared" si="0"/>
        <v>4205191</v>
      </c>
      <c r="D19" s="15">
        <v>-660578</v>
      </c>
      <c r="E19" s="15">
        <v>72223</v>
      </c>
      <c r="F19" s="15">
        <v>-669301</v>
      </c>
      <c r="G19" s="15">
        <v>-4447</v>
      </c>
      <c r="H19" s="15">
        <v>5463747</v>
      </c>
      <c r="I19" s="15">
        <v>3547</v>
      </c>
      <c r="J19" s="15">
        <v>0</v>
      </c>
      <c r="K19" s="18" t="s">
        <v>59</v>
      </c>
      <c r="L19" s="16" t="s">
        <v>57</v>
      </c>
    </row>
    <row r="20" spans="1:12" ht="15" customHeight="1" x14ac:dyDescent="0.35">
      <c r="A20" s="16" t="s">
        <v>60</v>
      </c>
      <c r="B20" s="17" t="s">
        <v>61</v>
      </c>
      <c r="C20" s="15">
        <f t="shared" si="0"/>
        <v>-15793172</v>
      </c>
      <c r="D20" s="15">
        <v>14255447</v>
      </c>
      <c r="E20" s="15">
        <v>-24001945</v>
      </c>
      <c r="F20" s="15">
        <v>-425710</v>
      </c>
      <c r="G20" s="15">
        <v>-4918112</v>
      </c>
      <c r="H20" s="15">
        <v>3313594</v>
      </c>
      <c r="I20" s="15">
        <v>-5007798</v>
      </c>
      <c r="J20" s="15">
        <v>991352</v>
      </c>
      <c r="K20" s="18" t="s">
        <v>62</v>
      </c>
      <c r="L20" s="16" t="s">
        <v>60</v>
      </c>
    </row>
    <row r="21" spans="1:12" ht="15" customHeight="1" x14ac:dyDescent="0.35">
      <c r="A21" s="16" t="s">
        <v>63</v>
      </c>
      <c r="B21" s="17" t="s">
        <v>64</v>
      </c>
      <c r="C21" s="15">
        <f t="shared" si="0"/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8" t="s">
        <v>65</v>
      </c>
      <c r="L21" s="16" t="s">
        <v>63</v>
      </c>
    </row>
    <row r="22" spans="1:12" ht="15" customHeight="1" x14ac:dyDescent="0.35">
      <c r="A22" s="16" t="s">
        <v>66</v>
      </c>
      <c r="B22" s="17" t="s">
        <v>67</v>
      </c>
      <c r="C22" s="15">
        <f t="shared" si="0"/>
        <v>48240053</v>
      </c>
      <c r="D22" s="15">
        <v>0</v>
      </c>
      <c r="E22" s="15">
        <v>40787391</v>
      </c>
      <c r="F22" s="15">
        <v>-3033113</v>
      </c>
      <c r="G22" s="15">
        <v>989858</v>
      </c>
      <c r="H22" s="15">
        <v>-161902</v>
      </c>
      <c r="I22" s="15">
        <v>9657819</v>
      </c>
      <c r="J22" s="15">
        <v>0</v>
      </c>
      <c r="K22" s="18" t="s">
        <v>68</v>
      </c>
      <c r="L22" s="16" t="s">
        <v>66</v>
      </c>
    </row>
    <row r="23" spans="1:12" ht="15" customHeight="1" x14ac:dyDescent="0.35">
      <c r="A23" s="16" t="s">
        <v>69</v>
      </c>
      <c r="B23" s="17" t="s">
        <v>70</v>
      </c>
      <c r="C23" s="15">
        <f t="shared" si="0"/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8" t="s">
        <v>71</v>
      </c>
      <c r="L23" s="16" t="s">
        <v>69</v>
      </c>
    </row>
    <row r="24" spans="1:12" ht="15" customHeight="1" x14ac:dyDescent="0.35">
      <c r="A24" s="16" t="s">
        <v>72</v>
      </c>
      <c r="B24" s="17" t="s">
        <v>73</v>
      </c>
      <c r="C24" s="15">
        <f t="shared" si="0"/>
        <v>17435174</v>
      </c>
      <c r="D24" s="15">
        <v>-4069552</v>
      </c>
      <c r="E24" s="15">
        <v>19670436</v>
      </c>
      <c r="F24" s="15">
        <v>-1712505</v>
      </c>
      <c r="G24" s="15">
        <v>13731265</v>
      </c>
      <c r="H24" s="15">
        <v>-751928</v>
      </c>
      <c r="I24" s="15">
        <v>-9410392</v>
      </c>
      <c r="J24" s="15">
        <v>-22150</v>
      </c>
      <c r="K24" s="18" t="s">
        <v>74</v>
      </c>
      <c r="L24" s="16" t="s">
        <v>72</v>
      </c>
    </row>
    <row r="25" spans="1:12" ht="15" customHeight="1" x14ac:dyDescent="0.35">
      <c r="A25" s="10" t="s">
        <v>75</v>
      </c>
      <c r="B25" s="11" t="s">
        <v>76</v>
      </c>
      <c r="C25" s="19">
        <f t="shared" si="0"/>
        <v>-21787535</v>
      </c>
      <c r="D25" s="19">
        <v>-5244390</v>
      </c>
      <c r="E25" s="19">
        <v>2991253</v>
      </c>
      <c r="F25" s="19">
        <v>-14278340</v>
      </c>
      <c r="G25" s="19">
        <v>-4467269</v>
      </c>
      <c r="H25" s="19">
        <v>3150691</v>
      </c>
      <c r="I25" s="19">
        <v>-4344761</v>
      </c>
      <c r="J25" s="19">
        <v>405281</v>
      </c>
      <c r="K25" s="13" t="s">
        <v>77</v>
      </c>
      <c r="L25" s="10" t="s">
        <v>75</v>
      </c>
    </row>
    <row r="26" spans="1:12" ht="15" customHeight="1" x14ac:dyDescent="0.35">
      <c r="A26" s="10" t="s">
        <v>78</v>
      </c>
      <c r="B26" s="11" t="s">
        <v>79</v>
      </c>
      <c r="C26" s="19">
        <f t="shared" si="0"/>
        <v>0</v>
      </c>
      <c r="D26" s="19"/>
      <c r="E26" s="19"/>
      <c r="F26" s="19"/>
      <c r="G26" s="19"/>
      <c r="H26" s="19"/>
      <c r="I26" s="19"/>
      <c r="J26" s="19">
        <v>0</v>
      </c>
      <c r="K26" s="13" t="s">
        <v>80</v>
      </c>
      <c r="L26" s="10" t="s">
        <v>78</v>
      </c>
    </row>
    <row r="27" spans="1:12" ht="15" customHeight="1" x14ac:dyDescent="0.35">
      <c r="A27" s="10" t="s">
        <v>81</v>
      </c>
      <c r="B27" s="11" t="s">
        <v>82</v>
      </c>
      <c r="C27" s="19">
        <f t="shared" si="0"/>
        <v>19355194</v>
      </c>
      <c r="D27" s="19">
        <v>-2167363</v>
      </c>
      <c r="E27" s="19">
        <v>2933886</v>
      </c>
      <c r="F27" s="19">
        <v>6027708</v>
      </c>
      <c r="G27" s="19">
        <v>6118868</v>
      </c>
      <c r="H27" s="19">
        <v>1371482</v>
      </c>
      <c r="I27" s="19">
        <v>5282407</v>
      </c>
      <c r="J27" s="19">
        <v>-211794</v>
      </c>
      <c r="K27" s="13" t="s">
        <v>83</v>
      </c>
      <c r="L27" s="10" t="s">
        <v>81</v>
      </c>
    </row>
    <row r="28" spans="1:12" ht="15" customHeight="1" x14ac:dyDescent="0.35">
      <c r="A28" s="16" t="s">
        <v>84</v>
      </c>
      <c r="B28" s="17" t="s">
        <v>85</v>
      </c>
      <c r="C28" s="15">
        <f t="shared" si="0"/>
        <v>-918952</v>
      </c>
      <c r="D28" s="15">
        <v>-76452</v>
      </c>
      <c r="E28" s="15">
        <v>-752500</v>
      </c>
      <c r="F28" s="15">
        <v>-22500</v>
      </c>
      <c r="G28" s="15">
        <v>-22500</v>
      </c>
      <c r="H28" s="15">
        <v>-22500</v>
      </c>
      <c r="I28" s="15">
        <v>-22500</v>
      </c>
      <c r="J28" s="15">
        <v>0</v>
      </c>
      <c r="K28" s="18" t="s">
        <v>86</v>
      </c>
      <c r="L28" s="16" t="s">
        <v>84</v>
      </c>
    </row>
    <row r="29" spans="1:12" ht="15" customHeight="1" x14ac:dyDescent="0.35">
      <c r="A29" s="16" t="s">
        <v>87</v>
      </c>
      <c r="B29" s="17" t="s">
        <v>88</v>
      </c>
      <c r="C29" s="15">
        <f t="shared" si="0"/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8" t="s">
        <v>89</v>
      </c>
      <c r="L29" s="16" t="s">
        <v>87</v>
      </c>
    </row>
    <row r="30" spans="1:12" ht="15" customHeight="1" x14ac:dyDescent="0.35">
      <c r="A30" s="16" t="s">
        <v>90</v>
      </c>
      <c r="B30" s="17" t="s">
        <v>91</v>
      </c>
      <c r="C30" s="15">
        <f t="shared" si="0"/>
        <v>-4243411</v>
      </c>
      <c r="D30" s="15">
        <v>-411110</v>
      </c>
      <c r="E30" s="15">
        <v>-1239356</v>
      </c>
      <c r="F30" s="15">
        <v>-119849</v>
      </c>
      <c r="G30" s="15">
        <v>-630464</v>
      </c>
      <c r="H30" s="15">
        <v>-343893</v>
      </c>
      <c r="I30" s="15">
        <v>-1421704</v>
      </c>
      <c r="J30" s="15">
        <v>-77035</v>
      </c>
      <c r="K30" s="18" t="s">
        <v>92</v>
      </c>
      <c r="L30" s="16" t="s">
        <v>90</v>
      </c>
    </row>
    <row r="31" spans="1:12" ht="15" customHeight="1" x14ac:dyDescent="0.35">
      <c r="A31" s="16" t="s">
        <v>93</v>
      </c>
      <c r="B31" s="17" t="s">
        <v>94</v>
      </c>
      <c r="C31" s="15">
        <f t="shared" si="0"/>
        <v>361979</v>
      </c>
      <c r="D31" s="15">
        <v>30971</v>
      </c>
      <c r="E31" s="15">
        <v>328700</v>
      </c>
      <c r="F31" s="15">
        <v>1374</v>
      </c>
      <c r="G31" s="15">
        <v>554</v>
      </c>
      <c r="H31" s="15">
        <v>0</v>
      </c>
      <c r="I31" s="15">
        <v>380</v>
      </c>
      <c r="J31" s="15">
        <v>0</v>
      </c>
      <c r="K31" s="18" t="s">
        <v>95</v>
      </c>
      <c r="L31" s="16" t="s">
        <v>93</v>
      </c>
    </row>
    <row r="32" spans="1:12" ht="15" customHeight="1" x14ac:dyDescent="0.35">
      <c r="A32" s="16" t="s">
        <v>96</v>
      </c>
      <c r="B32" s="17" t="s">
        <v>97</v>
      </c>
      <c r="C32" s="15">
        <f t="shared" si="0"/>
        <v>-31777531</v>
      </c>
      <c r="D32" s="15">
        <v>-11708208</v>
      </c>
      <c r="E32" s="15">
        <v>-11470509</v>
      </c>
      <c r="F32" s="15">
        <v>-86306</v>
      </c>
      <c r="G32" s="15">
        <v>-3381492</v>
      </c>
      <c r="H32" s="15">
        <v>-3912864</v>
      </c>
      <c r="I32" s="15">
        <v>-1083393</v>
      </c>
      <c r="J32" s="15">
        <v>-134759</v>
      </c>
      <c r="K32" s="18" t="s">
        <v>98</v>
      </c>
      <c r="L32" s="16" t="s">
        <v>96</v>
      </c>
    </row>
    <row r="33" spans="1:12" ht="15" customHeight="1" x14ac:dyDescent="0.35">
      <c r="A33" s="16" t="s">
        <v>99</v>
      </c>
      <c r="B33" s="17" t="s">
        <v>100</v>
      </c>
      <c r="C33" s="15">
        <f t="shared" si="0"/>
        <v>55761789</v>
      </c>
      <c r="D33" s="15">
        <v>8143820</v>
      </c>
      <c r="E33" s="15">
        <v>18692637</v>
      </c>
      <c r="F33" s="15">
        <v>491364</v>
      </c>
      <c r="G33" s="15">
        <v>10652770</v>
      </c>
      <c r="H33" s="15">
        <v>9990101</v>
      </c>
      <c r="I33" s="15">
        <v>7791097</v>
      </c>
      <c r="J33" s="15">
        <v>0</v>
      </c>
      <c r="K33" s="18" t="s">
        <v>101</v>
      </c>
      <c r="L33" s="16" t="s">
        <v>99</v>
      </c>
    </row>
    <row r="34" spans="1:12" ht="15" customHeight="1" x14ac:dyDescent="0.35">
      <c r="A34" s="16" t="s">
        <v>102</v>
      </c>
      <c r="B34" s="17" t="s">
        <v>103</v>
      </c>
      <c r="C34" s="15">
        <f t="shared" si="0"/>
        <v>-19697628</v>
      </c>
      <c r="D34" s="15">
        <v>-5154480</v>
      </c>
      <c r="E34" s="15">
        <v>-3660000</v>
      </c>
      <c r="F34" s="15">
        <v>-983259</v>
      </c>
      <c r="G34" s="15">
        <v>-500000</v>
      </c>
      <c r="H34" s="15">
        <v>-6000000</v>
      </c>
      <c r="I34" s="15">
        <v>-3399889</v>
      </c>
      <c r="J34" s="15">
        <v>0</v>
      </c>
      <c r="K34" s="18" t="s">
        <v>104</v>
      </c>
      <c r="L34" s="16" t="s">
        <v>102</v>
      </c>
    </row>
    <row r="35" spans="1:12" ht="15" customHeight="1" x14ac:dyDescent="0.35">
      <c r="A35" s="16" t="s">
        <v>105</v>
      </c>
      <c r="B35" s="17" t="s">
        <v>106</v>
      </c>
      <c r="C35" s="15">
        <f t="shared" si="0"/>
        <v>22044739</v>
      </c>
      <c r="D35" s="15">
        <v>8029287</v>
      </c>
      <c r="E35" s="15">
        <v>2000000</v>
      </c>
      <c r="F35" s="15">
        <v>6936398</v>
      </c>
      <c r="G35" s="15">
        <v>0</v>
      </c>
      <c r="H35" s="15">
        <v>1660638</v>
      </c>
      <c r="I35" s="15">
        <v>3418416</v>
      </c>
      <c r="J35" s="15">
        <v>0</v>
      </c>
      <c r="K35" s="18" t="s">
        <v>107</v>
      </c>
      <c r="L35" s="16" t="s">
        <v>105</v>
      </c>
    </row>
    <row r="36" spans="1:12" ht="15" customHeight="1" x14ac:dyDescent="0.35">
      <c r="A36" s="16" t="s">
        <v>108</v>
      </c>
      <c r="B36" s="17" t="s">
        <v>40</v>
      </c>
      <c r="C36" s="15">
        <f t="shared" si="0"/>
        <v>-2175791</v>
      </c>
      <c r="D36" s="15">
        <v>-1021191</v>
      </c>
      <c r="E36" s="15">
        <v>-965086</v>
      </c>
      <c r="F36" s="15">
        <v>-189514</v>
      </c>
      <c r="G36" s="15">
        <v>0</v>
      </c>
      <c r="H36" s="15">
        <v>0</v>
      </c>
      <c r="I36" s="15">
        <v>0</v>
      </c>
      <c r="J36" s="15">
        <v>0</v>
      </c>
      <c r="K36" s="18" t="s">
        <v>41</v>
      </c>
      <c r="L36" s="16" t="s">
        <v>108</v>
      </c>
    </row>
    <row r="37" spans="1:12" ht="15" customHeight="1" x14ac:dyDescent="0.35">
      <c r="A37" s="10" t="s">
        <v>109</v>
      </c>
      <c r="B37" s="11" t="s">
        <v>110</v>
      </c>
      <c r="C37" s="19">
        <f t="shared" si="0"/>
        <v>0</v>
      </c>
      <c r="D37" s="19"/>
      <c r="E37" s="19"/>
      <c r="F37" s="19"/>
      <c r="G37" s="19"/>
      <c r="H37" s="19"/>
      <c r="I37" s="19"/>
      <c r="J37" s="19">
        <v>0</v>
      </c>
      <c r="K37" s="13" t="s">
        <v>111</v>
      </c>
      <c r="L37" s="10" t="s">
        <v>109</v>
      </c>
    </row>
    <row r="38" spans="1:12" ht="15" customHeight="1" x14ac:dyDescent="0.35">
      <c r="A38" s="10" t="s">
        <v>112</v>
      </c>
      <c r="B38" s="11" t="s">
        <v>113</v>
      </c>
      <c r="C38" s="19">
        <f t="shared" si="0"/>
        <v>14415349</v>
      </c>
      <c r="D38" s="19">
        <v>15405364</v>
      </c>
      <c r="E38" s="19">
        <v>-2534514</v>
      </c>
      <c r="F38" s="19">
        <v>1944581</v>
      </c>
      <c r="G38" s="19">
        <v>-200854</v>
      </c>
      <c r="H38" s="19">
        <v>-3580295</v>
      </c>
      <c r="I38" s="19">
        <v>3378920</v>
      </c>
      <c r="J38" s="19">
        <v>2147</v>
      </c>
      <c r="K38" s="13" t="s">
        <v>114</v>
      </c>
      <c r="L38" s="10" t="s">
        <v>112</v>
      </c>
    </row>
    <row r="39" spans="1:12" ht="15.5" x14ac:dyDescent="0.35">
      <c r="A39" s="16" t="s">
        <v>115</v>
      </c>
      <c r="B39" s="17" t="s">
        <v>116</v>
      </c>
      <c r="C39" s="15">
        <f t="shared" si="0"/>
        <v>248696063</v>
      </c>
      <c r="D39" s="15">
        <v>91913273</v>
      </c>
      <c r="E39" s="15">
        <v>0</v>
      </c>
      <c r="F39" s="15">
        <v>130533603</v>
      </c>
      <c r="G39" s="15">
        <v>0</v>
      </c>
      <c r="H39" s="15">
        <v>22204808</v>
      </c>
      <c r="I39" s="15">
        <v>4044379</v>
      </c>
      <c r="J39" s="15">
        <v>0</v>
      </c>
      <c r="K39" s="18" t="s">
        <v>117</v>
      </c>
      <c r="L39" s="16" t="s">
        <v>115</v>
      </c>
    </row>
    <row r="40" spans="1:12" ht="15.5" x14ac:dyDescent="0.35">
      <c r="A40" s="16" t="s">
        <v>118</v>
      </c>
      <c r="B40" s="17" t="s">
        <v>119</v>
      </c>
      <c r="C40" s="15">
        <f t="shared" si="0"/>
        <v>-229981269</v>
      </c>
      <c r="D40" s="15">
        <v>-76048306</v>
      </c>
      <c r="E40" s="15">
        <v>0</v>
      </c>
      <c r="F40" s="15">
        <v>-128526076</v>
      </c>
      <c r="G40" s="15">
        <v>0</v>
      </c>
      <c r="H40" s="15">
        <v>-24865976</v>
      </c>
      <c r="I40" s="15">
        <v>-540911</v>
      </c>
      <c r="J40" s="15">
        <v>0</v>
      </c>
      <c r="K40" s="18" t="s">
        <v>120</v>
      </c>
      <c r="L40" s="16" t="s">
        <v>118</v>
      </c>
    </row>
    <row r="41" spans="1:12" ht="15.5" x14ac:dyDescent="0.35">
      <c r="A41" s="16" t="s">
        <v>121</v>
      </c>
      <c r="B41" s="17" t="s">
        <v>122</v>
      </c>
      <c r="C41" s="15">
        <f t="shared" si="0"/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8" t="s">
        <v>123</v>
      </c>
      <c r="L41" s="16" t="s">
        <v>121</v>
      </c>
    </row>
    <row r="42" spans="1:12" ht="15.5" x14ac:dyDescent="0.35">
      <c r="A42" s="16" t="s">
        <v>124</v>
      </c>
      <c r="B42" s="17" t="s">
        <v>125</v>
      </c>
      <c r="C42" s="15">
        <f t="shared" si="0"/>
        <v>-3241453</v>
      </c>
      <c r="D42" s="15">
        <v>0</v>
      </c>
      <c r="E42" s="15">
        <v>-2421453</v>
      </c>
      <c r="F42" s="15">
        <v>0</v>
      </c>
      <c r="G42" s="15">
        <v>0</v>
      </c>
      <c r="H42" s="15">
        <v>-820000</v>
      </c>
      <c r="I42" s="15">
        <v>0</v>
      </c>
      <c r="J42" s="15">
        <v>0</v>
      </c>
      <c r="K42" s="18" t="s">
        <v>126</v>
      </c>
      <c r="L42" s="16" t="s">
        <v>124</v>
      </c>
    </row>
    <row r="43" spans="1:12" ht="15.5" x14ac:dyDescent="0.35">
      <c r="A43" s="16" t="s">
        <v>127</v>
      </c>
      <c r="B43" s="17" t="s">
        <v>128</v>
      </c>
      <c r="C43" s="15">
        <f t="shared" si="0"/>
        <v>-698608</v>
      </c>
      <c r="D43" s="15">
        <v>-100219</v>
      </c>
      <c r="E43" s="15">
        <v>-113061</v>
      </c>
      <c r="F43" s="15">
        <v>-62946</v>
      </c>
      <c r="G43" s="15">
        <v>-200854</v>
      </c>
      <c r="H43" s="15">
        <v>-99127</v>
      </c>
      <c r="I43" s="15">
        <v>-124548</v>
      </c>
      <c r="J43" s="15">
        <v>2147</v>
      </c>
      <c r="K43" s="18" t="s">
        <v>129</v>
      </c>
      <c r="L43" s="16" t="s">
        <v>127</v>
      </c>
    </row>
    <row r="44" spans="1:12" ht="15.5" x14ac:dyDescent="0.35">
      <c r="A44" s="16" t="s">
        <v>130</v>
      </c>
      <c r="B44" s="17" t="s">
        <v>40</v>
      </c>
      <c r="C44" s="15">
        <f t="shared" si="0"/>
        <v>-359384</v>
      </c>
      <c r="D44" s="15">
        <v>-359384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8" t="s">
        <v>131</v>
      </c>
      <c r="L44" s="16" t="s">
        <v>130</v>
      </c>
    </row>
    <row r="45" spans="1:12" ht="15.5" x14ac:dyDescent="0.35">
      <c r="A45" s="10" t="s">
        <v>132</v>
      </c>
      <c r="B45" s="11" t="s">
        <v>133</v>
      </c>
      <c r="C45" s="19">
        <f t="shared" si="0"/>
        <v>17615857</v>
      </c>
      <c r="D45" s="19">
        <v>264198</v>
      </c>
      <c r="E45" s="19">
        <v>11417387</v>
      </c>
      <c r="F45" s="19">
        <v>2398598</v>
      </c>
      <c r="G45" s="19">
        <v>1227597</v>
      </c>
      <c r="H45" s="19">
        <v>1633961</v>
      </c>
      <c r="I45" s="19">
        <v>666149</v>
      </c>
      <c r="J45" s="19">
        <v>7967</v>
      </c>
      <c r="K45" s="13" t="s">
        <v>134</v>
      </c>
      <c r="L45" s="10" t="s">
        <v>132</v>
      </c>
    </row>
    <row r="46" spans="1:12" ht="15.5" x14ac:dyDescent="0.35">
      <c r="A46" s="10" t="s">
        <v>135</v>
      </c>
      <c r="B46" s="11" t="s">
        <v>136</v>
      </c>
      <c r="C46" s="19">
        <f t="shared" si="0"/>
        <v>29598865</v>
      </c>
      <c r="D46" s="19">
        <v>8257809</v>
      </c>
      <c r="E46" s="19">
        <v>14808012</v>
      </c>
      <c r="F46" s="19">
        <v>-3907453</v>
      </c>
      <c r="G46" s="19">
        <v>2678342</v>
      </c>
      <c r="H46" s="19">
        <v>2575839</v>
      </c>
      <c r="I46" s="19">
        <v>4982715</v>
      </c>
      <c r="J46" s="19">
        <v>203601</v>
      </c>
      <c r="K46" s="13" t="s">
        <v>137</v>
      </c>
      <c r="L46" s="10" t="s">
        <v>135</v>
      </c>
    </row>
    <row r="47" spans="1:12" ht="15.5" x14ac:dyDescent="0.35">
      <c r="A47" s="10" t="s">
        <v>138</v>
      </c>
      <c r="B47" s="11" t="s">
        <v>139</v>
      </c>
      <c r="C47" s="19">
        <f t="shared" si="0"/>
        <v>258167276</v>
      </c>
      <c r="D47" s="19">
        <v>31859321</v>
      </c>
      <c r="E47" s="19">
        <v>71638422</v>
      </c>
      <c r="F47" s="19">
        <v>53215879</v>
      </c>
      <c r="G47" s="19">
        <v>26729882</v>
      </c>
      <c r="H47" s="19">
        <v>32954337</v>
      </c>
      <c r="I47" s="19">
        <v>41562423</v>
      </c>
      <c r="J47" s="19">
        <v>207012</v>
      </c>
      <c r="K47" s="13" t="s">
        <v>140</v>
      </c>
      <c r="L47" s="10" t="s">
        <v>138</v>
      </c>
    </row>
    <row r="48" spans="1:12" ht="15.5" x14ac:dyDescent="0.35">
      <c r="A48" s="10" t="s">
        <v>141</v>
      </c>
      <c r="B48" s="11" t="s">
        <v>142</v>
      </c>
      <c r="C48" s="19">
        <f t="shared" si="0"/>
        <v>287766141</v>
      </c>
      <c r="D48" s="19">
        <v>40117130</v>
      </c>
      <c r="E48" s="19">
        <v>86446434</v>
      </c>
      <c r="F48" s="19">
        <v>49308426</v>
      </c>
      <c r="G48" s="19">
        <v>29408224</v>
      </c>
      <c r="H48" s="19">
        <v>35530176</v>
      </c>
      <c r="I48" s="19">
        <v>46545138</v>
      </c>
      <c r="J48" s="19">
        <v>410613</v>
      </c>
      <c r="K48" s="13" t="s">
        <v>143</v>
      </c>
      <c r="L48" s="10" t="s">
        <v>141</v>
      </c>
    </row>
  </sheetData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Nak Ak. Tab.-Cash F. St</vt:lpstr>
      <vt:lpstr>'Nak Ak. Tab.-Cash F. St'!Yazdırma_Alanı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Ayaydin - TKBB</dc:creator>
  <cp:lastModifiedBy>Hatice Tonbul - TKBB</cp:lastModifiedBy>
  <dcterms:created xsi:type="dcterms:W3CDTF">2015-06-05T18:19:34Z</dcterms:created>
  <dcterms:modified xsi:type="dcterms:W3CDTF">2025-01-07T15:12:09Z</dcterms:modified>
</cp:coreProperties>
</file>